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nahie\OneDrive\Documentos\UFMA\Coordenação QI_02_01_2023_a_20_01_2023\"/>
    </mc:Choice>
  </mc:AlternateContent>
  <xr:revisionPtr revIDLastSave="0" documentId="13_ncr:1_{1FC564FB-7947-481C-B4B7-1CB2D67D3C0C}" xr6:coauthVersionLast="47" xr6:coauthVersionMax="47" xr10:uidLastSave="{00000000-0000-0000-0000-000000000000}"/>
  <bookViews>
    <workbookView xWindow="28680" yWindow="-120" windowWidth="29040" windowHeight="15720" xr2:uid="{AC140C0F-A113-4AB9-B6E2-C5FB9EFC58D1}"/>
  </bookViews>
  <sheets>
    <sheet name="Atividades complementares_TOTAL" sheetId="8" r:id="rId1"/>
    <sheet name="1. Pesquisa" sheetId="1" r:id="rId2"/>
    <sheet name="2. Extensão" sheetId="2" r:id="rId3"/>
    <sheet name="3. Ensino" sheetId="3" r:id="rId4"/>
    <sheet name="4. Práticas Profissionalizantes" sheetId="4" r:id="rId5"/>
    <sheet name="5. Representação Estudantil" sheetId="5" r:id="rId6"/>
    <sheet name="6. Aperfeiçoamento profissional" sheetId="6" r:id="rId7"/>
    <sheet name="7. Ação social, cid. e meio amb"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8" l="1"/>
  <c r="E5" i="8"/>
  <c r="E6" i="8"/>
  <c r="E7" i="8"/>
  <c r="E4" i="8"/>
  <c r="E27" i="8"/>
  <c r="E35" i="8"/>
  <c r="E26" i="8"/>
  <c r="E23" i="8"/>
  <c r="E8" i="8"/>
  <c r="E7" i="5"/>
  <c r="E9" i="4"/>
  <c r="E9" i="1"/>
  <c r="E7" i="7"/>
  <c r="E34" i="8"/>
  <c r="E33" i="8"/>
  <c r="E28" i="8"/>
  <c r="E29" i="8"/>
  <c r="E30" i="8"/>
  <c r="E31" i="8"/>
  <c r="E25" i="8"/>
  <c r="E24" i="8"/>
  <c r="E20" i="8"/>
  <c r="E21" i="8"/>
  <c r="E22" i="8"/>
  <c r="E19" i="8"/>
  <c r="E16" i="8"/>
  <c r="E17" i="8"/>
  <c r="E15" i="8"/>
  <c r="E10" i="8"/>
  <c r="E11" i="8"/>
  <c r="E12" i="8"/>
  <c r="E13" i="8"/>
  <c r="E6" i="7"/>
  <c r="E9" i="6"/>
  <c r="E10" i="6" s="1"/>
  <c r="E32" i="8" s="1"/>
  <c r="E6" i="5"/>
  <c r="E8" i="4"/>
  <c r="E7" i="3"/>
  <c r="E8" i="3" s="1"/>
  <c r="E18" i="8" s="1"/>
  <c r="E9" i="2"/>
  <c r="E10" i="2" s="1"/>
  <c r="E14" i="8" s="1"/>
  <c r="E8" i="1"/>
  <c r="E36" i="8" l="1"/>
  <c r="E37" i="8" s="1"/>
</calcChain>
</file>

<file path=xl/sharedStrings.xml><?xml version="1.0" encoding="utf-8"?>
<sst xmlns="http://schemas.openxmlformats.org/spreadsheetml/2006/main" count="198" uniqueCount="59">
  <si>
    <t>Normas para as Atividades Complementares do Curso de Química Industrial da UFMA</t>
  </si>
  <si>
    <t>Atividades</t>
  </si>
  <si>
    <t>Descrição</t>
  </si>
  <si>
    <t>Carga Horária Equivalente</t>
  </si>
  <si>
    <t>Limite Máximo de horas</t>
  </si>
  <si>
    <t>1. Pesquisa</t>
  </si>
  <si>
    <t>40h/semestre</t>
  </si>
  <si>
    <t>20h/semestre</t>
  </si>
  <si>
    <t>10h/semestre</t>
  </si>
  <si>
    <t>70 h</t>
  </si>
  <si>
    <t>TOTAL</t>
  </si>
  <si>
    <t>ATIVIDADES DO ALUNO (h)</t>
  </si>
  <si>
    <t>Participação em projetos de extensão e aprovados pelos órgãos institucionais competentes e/ou instituições de fomento externas</t>
  </si>
  <si>
    <t>Carga horaria efetiva - (valor atribuído no certificado do curso)</t>
  </si>
  <si>
    <t>60 h</t>
  </si>
  <si>
    <t>Participação em Programa de Iniciação Cientifica (PIBIC) e Iniciação Tecnológica (PIBIT) (Bolsista)</t>
  </si>
  <si>
    <t>Participação em Programa de Iniciação Cientifica (PIBIC) e Iniciação Tecnológica (PIBIT) (Voluntário ou não destes programas)1</t>
  </si>
  <si>
    <t>Apresentação ou publicação de trabalhos científicos em eventos técnicos - científicos</t>
  </si>
  <si>
    <t>Publicação de trabalhos científicos em periódicos</t>
  </si>
  <si>
    <t>2. Extensão</t>
  </si>
  <si>
    <t>3. Ensino</t>
  </si>
  <si>
    <t>30h/semestre</t>
  </si>
  <si>
    <t>5h/semestre</t>
  </si>
  <si>
    <t>4. Práticas Profissionalizantes</t>
  </si>
  <si>
    <t>5. Representação estudantil</t>
  </si>
  <si>
    <t>40 h</t>
  </si>
  <si>
    <t>6. Aperfeiçoamento profissional</t>
  </si>
  <si>
    <t>Cursos de língua estrangeira presencial (Validade única para TODOS os cursos feito pelo aluno no semestre solicitado)</t>
  </si>
  <si>
    <t>Cursos de língua estrangeira EAD (Validade única para TODOS os cursos feito pelo aluno no semestre solicitado)</t>
  </si>
  <si>
    <t>Aluno GRADUADO em áreas afins ao Curso de Química Industrial com Diploma emitido pela instituição de ensino, validado pelo MEC, serão aproveitadas as Atividades Complementares concluídas no curso de origem em 100 %</t>
  </si>
  <si>
    <t>100 h/semestre</t>
  </si>
  <si>
    <t>Aluno GRADUADO sem área afim ao Curso de Química Industrial com Diploma emitido pela instituição de ensino, validado pelo MEC, serão aproveitadas as Atividades Complementares concluídas no curso de origem em 75 %</t>
  </si>
  <si>
    <t>75h/semestre</t>
  </si>
  <si>
    <t>7. Ação social, cidadania e meio ambiente</t>
  </si>
  <si>
    <t>Participação em trabalhos voluntários, (desde que devidamente comprovados)²</t>
  </si>
  <si>
    <t>30 h</t>
  </si>
  <si>
    <t>Tecnológica (PIBIT), deverão comprovar suas atividades de pesquisa voluntárias mediante declaração do</t>
  </si>
  <si>
    <t>professor ao qual estão vinculados e do Coordenador do Grupo de Pesquisa ao qual fazem parte, expondo a carga</t>
  </si>
  <si>
    <t>horária semanal executada.</t>
  </si>
  <si>
    <t>1Alunos voluntários que NÃO participam de nenhum Programa de Iniciação Cientifica (PIBIC) e Iniciação</t>
  </si>
  <si>
    <t>²Comprovação feita por declaração da(s) entidade(s) onde o aluno desenvolve sua atividade voluntária.</t>
  </si>
  <si>
    <t>TOTAL (CASO ULTRAPASSE HORAS)</t>
  </si>
  <si>
    <t>FALTAM COMPLETAR</t>
  </si>
  <si>
    <t>OBS: Favor preencher as horas nas abas correspondentes</t>
  </si>
  <si>
    <t>Participação em semanas de estudo (Ex.: I Semana de Química), workshops, simpósios ou congressos</t>
  </si>
  <si>
    <t>Organização, coordenação, realização de cursos e/ou eventos internos ou externos à Universidade, de interesse  desta ou da comunidade</t>
  </si>
  <si>
    <t>Participação em programas de intercâmbio institucional, nacional e/ou internacional</t>
  </si>
  <si>
    <t>Participação em minicursos (com duração mínima de 4 horas)</t>
  </si>
  <si>
    <t>Monitoria em disciplinas do curso de Química Industrial ou cursos afins</t>
  </si>
  <si>
    <t>Estágios não obrigatórios na área de Química Industrial ou afins</t>
  </si>
  <si>
    <t>Disciplinas extracurriculares, pertencentes a outros cursos da Universidade ou de outras IES, em áreas afins a Química Industrial</t>
  </si>
  <si>
    <t>Membro em Cargo de Diretoria de Empresa Júnior na área Química</t>
  </si>
  <si>
    <t>Participação como membro de Empresa Júnior na área Química</t>
  </si>
  <si>
    <t>Participação em projetos realizados por empresas juniores e devidamente aprovados pelos órgãos institucionais competentes e/ou instituições de fomento externas</t>
  </si>
  <si>
    <t>Participação em projetos de desenvolvimento tecnológico e aprovados pelos órgãos institucionais competentes e/ou instituições de fomento externas</t>
  </si>
  <si>
    <t>Membro titular do Diretório Acadêmico de Química Industrial ou do Diretório Central dos Estudantes</t>
  </si>
  <si>
    <t>Representação estudantil em órgãos colegiados: da UFMA, do Curso ou do Departamento</t>
  </si>
  <si>
    <t>Cursos na área técnica, de gestão ou de empreendedorismo</t>
  </si>
  <si>
    <t>Participação em programas ou ONGs relacionados à ação social ou defesa do meio 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</si>
</sst>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theme="0"/>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s>
  <borders count="10">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2">
    <xf numFmtId="0" fontId="0" fillId="0" borderId="0" xfId="0"/>
    <xf numFmtId="0" fontId="1" fillId="3" borderId="2" xfId="0" applyFont="1" applyFill="1" applyBorder="1" applyAlignment="1">
      <alignment horizontal="left" vertical="center" wrapText="1"/>
    </xf>
    <xf numFmtId="0" fontId="1" fillId="2" borderId="2" xfId="0" applyFont="1" applyFill="1" applyBorder="1" applyAlignment="1">
      <alignment horizontal="left" wrapText="1"/>
    </xf>
    <xf numFmtId="0" fontId="1" fillId="3" borderId="3" xfId="0" applyFont="1" applyFill="1" applyBorder="1" applyAlignment="1">
      <alignment horizontal="left" wrapText="1"/>
    </xf>
    <xf numFmtId="0" fontId="1" fillId="2"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5" borderId="1" xfId="0" applyFont="1" applyFill="1" applyBorder="1"/>
    <xf numFmtId="0" fontId="1" fillId="5" borderId="0" xfId="0" applyFont="1" applyFill="1"/>
    <xf numFmtId="0" fontId="0" fillId="5" borderId="0" xfId="0" applyFill="1"/>
    <xf numFmtId="0" fontId="1" fillId="5" borderId="4" xfId="0" applyFont="1" applyFill="1" applyBorder="1" applyAlignment="1">
      <alignment horizontal="center"/>
    </xf>
    <xf numFmtId="0" fontId="1" fillId="3" borderId="3"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14" fontId="0" fillId="0" borderId="0" xfId="0" applyNumberFormat="1" applyAlignment="1">
      <alignment vertical="center"/>
    </xf>
    <xf numFmtId="0" fontId="0" fillId="0" borderId="0" xfId="0" quotePrefix="1" applyAlignment="1">
      <alignment horizontal="center" vertical="center"/>
    </xf>
    <xf numFmtId="17" fontId="0" fillId="0" borderId="0" xfId="0" applyNumberFormat="1" applyAlignment="1">
      <alignment horizontal="left"/>
    </xf>
    <xf numFmtId="0" fontId="1" fillId="7" borderId="0" xfId="0" applyFont="1" applyFill="1"/>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3" xfId="0" applyFont="1" applyFill="1" applyBorder="1" applyAlignment="1">
      <alignment horizontal="center" vertical="center"/>
    </xf>
    <xf numFmtId="0" fontId="1" fillId="4" borderId="5" xfId="0" applyFont="1" applyFill="1" applyBorder="1" applyAlignment="1">
      <alignment horizontal="center" vertical="center"/>
    </xf>
    <xf numFmtId="0" fontId="1" fillId="5" borderId="4" xfId="0" applyFont="1" applyFill="1" applyBorder="1" applyAlignment="1">
      <alignment horizontal="center"/>
    </xf>
    <xf numFmtId="0" fontId="1" fillId="2" borderId="2" xfId="0" applyFont="1" applyFill="1" applyBorder="1" applyAlignment="1">
      <alignment horizontal="left" vertical="center" wrapText="1"/>
    </xf>
    <xf numFmtId="0" fontId="1" fillId="5" borderId="0" xfId="0" applyFont="1" applyFill="1" applyAlignment="1">
      <alignment vertical="center"/>
    </xf>
    <xf numFmtId="0" fontId="0" fillId="5" borderId="0" xfId="0" applyFill="1" applyAlignment="1">
      <alignment vertical="center"/>
    </xf>
    <xf numFmtId="0" fontId="1" fillId="7" borderId="0" xfId="0" applyFont="1" applyFill="1" applyAlignment="1">
      <alignment vertical="center"/>
    </xf>
    <xf numFmtId="0" fontId="1" fillId="5" borderId="1" xfId="0" applyFont="1" applyFill="1" applyBorder="1" applyAlignment="1">
      <alignment vertical="center"/>
    </xf>
    <xf numFmtId="0" fontId="1" fillId="8" borderId="4" xfId="0" applyFont="1" applyFill="1" applyBorder="1" applyAlignment="1">
      <alignment horizontal="center" vertical="center"/>
    </xf>
    <xf numFmtId="0" fontId="1" fillId="8"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5B265-603E-4898-9F7A-E291987E0493}">
  <dimension ref="A1:H37"/>
  <sheetViews>
    <sheetView tabSelected="1" workbookViewId="0">
      <selection activeCell="B34" sqref="B34"/>
    </sheetView>
  </sheetViews>
  <sheetFormatPr defaultRowHeight="14.4" x14ac:dyDescent="0.3"/>
  <cols>
    <col min="1" max="1" width="19.21875" customWidth="1"/>
    <col min="2" max="2" width="68.88671875" customWidth="1"/>
    <col min="3" max="3" width="23.44140625" bestFit="1" customWidth="1"/>
    <col min="4" max="4" width="21.88671875" bestFit="1" customWidth="1"/>
    <col min="5" max="5" width="24.33203125" bestFit="1" customWidth="1"/>
  </cols>
  <sheetData>
    <row r="1" spans="1:8" x14ac:dyDescent="0.3">
      <c r="A1" s="34" t="s">
        <v>0</v>
      </c>
      <c r="B1" s="35"/>
      <c r="C1" s="35"/>
      <c r="D1" s="35"/>
      <c r="E1" s="36" t="s">
        <v>43</v>
      </c>
      <c r="F1" s="23"/>
      <c r="G1" s="23"/>
      <c r="H1" s="23"/>
    </row>
    <row r="2" spans="1:8" x14ac:dyDescent="0.3">
      <c r="A2" s="19"/>
      <c r="B2" s="19"/>
      <c r="C2" s="19"/>
      <c r="D2" s="19"/>
      <c r="E2" s="19"/>
    </row>
    <row r="3" spans="1:8" x14ac:dyDescent="0.3">
      <c r="A3" s="37" t="s">
        <v>1</v>
      </c>
      <c r="B3" s="37" t="s">
        <v>2</v>
      </c>
      <c r="C3" s="37" t="s">
        <v>3</v>
      </c>
      <c r="D3" s="37" t="s">
        <v>4</v>
      </c>
      <c r="E3" s="37" t="s">
        <v>11</v>
      </c>
    </row>
    <row r="4" spans="1:8" ht="28.8" x14ac:dyDescent="0.3">
      <c r="A4" s="28" t="s">
        <v>5</v>
      </c>
      <c r="B4" s="1" t="s">
        <v>15</v>
      </c>
      <c r="C4" s="7" t="s">
        <v>6</v>
      </c>
      <c r="D4" s="26" t="s">
        <v>9</v>
      </c>
      <c r="E4" s="6">
        <f>'1. Pesquisa'!E4</f>
        <v>0</v>
      </c>
    </row>
    <row r="5" spans="1:8" ht="28.8" x14ac:dyDescent="0.3">
      <c r="A5" s="29"/>
      <c r="B5" s="33" t="s">
        <v>16</v>
      </c>
      <c r="C5" s="4" t="s">
        <v>7</v>
      </c>
      <c r="D5" s="27"/>
      <c r="E5" s="6">
        <f>'1. Pesquisa'!E5</f>
        <v>0</v>
      </c>
    </row>
    <row r="6" spans="1:8" ht="28.8" x14ac:dyDescent="0.3">
      <c r="A6" s="29"/>
      <c r="B6" s="13" t="s">
        <v>17</v>
      </c>
      <c r="C6" s="8" t="s">
        <v>8</v>
      </c>
      <c r="D6" s="27"/>
      <c r="E6" s="6">
        <f>'1. Pesquisa'!E6</f>
        <v>0</v>
      </c>
    </row>
    <row r="7" spans="1:8" x14ac:dyDescent="0.3">
      <c r="A7" s="30"/>
      <c r="B7" s="33" t="s">
        <v>18</v>
      </c>
      <c r="C7" s="4" t="s">
        <v>6</v>
      </c>
      <c r="D7" s="31"/>
      <c r="E7" s="6">
        <f>'1. Pesquisa'!E7</f>
        <v>0</v>
      </c>
    </row>
    <row r="8" spans="1:8" x14ac:dyDescent="0.3">
      <c r="A8" s="38" t="s">
        <v>10</v>
      </c>
      <c r="B8" s="38"/>
      <c r="C8" s="38"/>
      <c r="D8" s="38"/>
      <c r="E8" s="39">
        <f>'1. Pesquisa'!E9</f>
        <v>0</v>
      </c>
    </row>
    <row r="9" spans="1:8" ht="28.8" x14ac:dyDescent="0.3">
      <c r="A9" s="28" t="s">
        <v>19</v>
      </c>
      <c r="B9" s="1" t="s">
        <v>12</v>
      </c>
      <c r="C9" s="7" t="s">
        <v>21</v>
      </c>
      <c r="D9" s="26" t="s">
        <v>14</v>
      </c>
      <c r="E9" s="6">
        <f>'2. Extensão'!E4</f>
        <v>0</v>
      </c>
    </row>
    <row r="10" spans="1:8" ht="28.8" x14ac:dyDescent="0.3">
      <c r="A10" s="29"/>
      <c r="B10" s="33" t="s">
        <v>44</v>
      </c>
      <c r="C10" s="4" t="s">
        <v>22</v>
      </c>
      <c r="D10" s="27"/>
      <c r="E10" s="6">
        <f>'2. Extensão'!E5</f>
        <v>0</v>
      </c>
    </row>
    <row r="11" spans="1:8" ht="28.8" x14ac:dyDescent="0.3">
      <c r="A11" s="29"/>
      <c r="B11" s="13" t="s">
        <v>45</v>
      </c>
      <c r="C11" s="8" t="s">
        <v>7</v>
      </c>
      <c r="D11" s="27"/>
      <c r="E11" s="6">
        <f>'2. Extensão'!E6</f>
        <v>0</v>
      </c>
    </row>
    <row r="12" spans="1:8" ht="28.8" x14ac:dyDescent="0.3">
      <c r="A12" s="29"/>
      <c r="B12" s="33" t="s">
        <v>46</v>
      </c>
      <c r="C12" s="4" t="s">
        <v>6</v>
      </c>
      <c r="D12" s="27"/>
      <c r="E12" s="6">
        <f>'2. Extensão'!E7</f>
        <v>0</v>
      </c>
    </row>
    <row r="13" spans="1:8" ht="43.2" x14ac:dyDescent="0.3">
      <c r="A13" s="30"/>
      <c r="B13" s="13" t="s">
        <v>47</v>
      </c>
      <c r="C13" s="14" t="s">
        <v>13</v>
      </c>
      <c r="D13" s="31"/>
      <c r="E13" s="6">
        <f>'2. Extensão'!E8</f>
        <v>0</v>
      </c>
    </row>
    <row r="14" spans="1:8" x14ac:dyDescent="0.3">
      <c r="A14" s="38" t="s">
        <v>10</v>
      </c>
      <c r="B14" s="38"/>
      <c r="C14" s="38"/>
      <c r="D14" s="38"/>
      <c r="E14" s="39">
        <f>'2. Extensão'!E10</f>
        <v>0</v>
      </c>
    </row>
    <row r="15" spans="1:8" x14ac:dyDescent="0.3">
      <c r="A15" s="28" t="s">
        <v>20</v>
      </c>
      <c r="B15" s="1" t="s">
        <v>48</v>
      </c>
      <c r="C15" s="7" t="s">
        <v>21</v>
      </c>
      <c r="D15" s="26" t="s">
        <v>14</v>
      </c>
      <c r="E15" s="6">
        <f>'3. Ensino'!E4</f>
        <v>0</v>
      </c>
    </row>
    <row r="16" spans="1:8" x14ac:dyDescent="0.3">
      <c r="A16" s="29"/>
      <c r="B16" s="33" t="s">
        <v>49</v>
      </c>
      <c r="C16" s="4" t="s">
        <v>6</v>
      </c>
      <c r="D16" s="27"/>
      <c r="E16" s="6">
        <f>'3. Ensino'!E5</f>
        <v>0</v>
      </c>
    </row>
    <row r="17" spans="1:5" ht="28.8" x14ac:dyDescent="0.3">
      <c r="A17" s="29"/>
      <c r="B17" s="13" t="s">
        <v>50</v>
      </c>
      <c r="C17" s="8" t="s">
        <v>21</v>
      </c>
      <c r="D17" s="27"/>
      <c r="E17" s="6">
        <f>'3. Ensino'!E6</f>
        <v>0</v>
      </c>
    </row>
    <row r="18" spans="1:5" x14ac:dyDescent="0.3">
      <c r="A18" s="38" t="s">
        <v>10</v>
      </c>
      <c r="B18" s="38"/>
      <c r="C18" s="38"/>
      <c r="D18" s="38"/>
      <c r="E18" s="39">
        <f>'3. Ensino'!E8</f>
        <v>0</v>
      </c>
    </row>
    <row r="19" spans="1:5" x14ac:dyDescent="0.3">
      <c r="A19" s="24" t="s">
        <v>23</v>
      </c>
      <c r="B19" s="1" t="s">
        <v>51</v>
      </c>
      <c r="C19" s="7" t="s">
        <v>21</v>
      </c>
      <c r="D19" s="26" t="s">
        <v>14</v>
      </c>
      <c r="E19" s="6">
        <f>'4. Práticas Profissionalizantes'!E4</f>
        <v>0</v>
      </c>
    </row>
    <row r="20" spans="1:5" x14ac:dyDescent="0.3">
      <c r="A20" s="25"/>
      <c r="B20" s="33" t="s">
        <v>52</v>
      </c>
      <c r="C20" s="4" t="s">
        <v>8</v>
      </c>
      <c r="D20" s="27"/>
      <c r="E20" s="6">
        <f>'4. Práticas Profissionalizantes'!E5</f>
        <v>0</v>
      </c>
    </row>
    <row r="21" spans="1:5" ht="43.2" x14ac:dyDescent="0.3">
      <c r="A21" s="25"/>
      <c r="B21" s="13" t="s">
        <v>53</v>
      </c>
      <c r="C21" s="8" t="s">
        <v>21</v>
      </c>
      <c r="D21" s="27"/>
      <c r="E21" s="6">
        <f>'4. Práticas Profissionalizantes'!E6</f>
        <v>0</v>
      </c>
    </row>
    <row r="22" spans="1:5" ht="28.8" x14ac:dyDescent="0.3">
      <c r="A22" s="25"/>
      <c r="B22" s="33" t="s">
        <v>54</v>
      </c>
      <c r="C22" s="4" t="s">
        <v>21</v>
      </c>
      <c r="D22" s="27"/>
      <c r="E22" s="6">
        <f>'4. Práticas Profissionalizantes'!E7</f>
        <v>0</v>
      </c>
    </row>
    <row r="23" spans="1:5" x14ac:dyDescent="0.3">
      <c r="A23" s="38" t="s">
        <v>10</v>
      </c>
      <c r="B23" s="38"/>
      <c r="C23" s="38"/>
      <c r="D23" s="38"/>
      <c r="E23" s="39">
        <f>'4. Práticas Profissionalizantes'!E9</f>
        <v>0</v>
      </c>
    </row>
    <row r="24" spans="1:5" ht="28.8" x14ac:dyDescent="0.3">
      <c r="A24" s="24" t="s">
        <v>24</v>
      </c>
      <c r="B24" s="1" t="s">
        <v>55</v>
      </c>
      <c r="C24" s="7" t="s">
        <v>8</v>
      </c>
      <c r="D24" s="26" t="s">
        <v>25</v>
      </c>
      <c r="E24" s="6">
        <f>'5. Representação Estudantil'!E4</f>
        <v>0</v>
      </c>
    </row>
    <row r="25" spans="1:5" ht="28.8" x14ac:dyDescent="0.3">
      <c r="A25" s="25"/>
      <c r="B25" s="33" t="s">
        <v>56</v>
      </c>
      <c r="C25" s="4" t="s">
        <v>8</v>
      </c>
      <c r="D25" s="27"/>
      <c r="E25" s="6">
        <f>'5. Representação Estudantil'!E5</f>
        <v>0</v>
      </c>
    </row>
    <row r="26" spans="1:5" x14ac:dyDescent="0.3">
      <c r="A26" s="38" t="s">
        <v>10</v>
      </c>
      <c r="B26" s="38"/>
      <c r="C26" s="38"/>
      <c r="D26" s="38"/>
      <c r="E26" s="39">
        <f>'5. Representação Estudantil'!E7</f>
        <v>0</v>
      </c>
    </row>
    <row r="27" spans="1:5" x14ac:dyDescent="0.3">
      <c r="A27" s="24" t="s">
        <v>26</v>
      </c>
      <c r="B27" s="1" t="s">
        <v>57</v>
      </c>
      <c r="C27" s="7" t="s">
        <v>7</v>
      </c>
      <c r="D27" s="26" t="s">
        <v>25</v>
      </c>
      <c r="E27" s="6">
        <f>'6. Aperfeiçoamento profissional'!E4</f>
        <v>0</v>
      </c>
    </row>
    <row r="28" spans="1:5" ht="28.8" x14ac:dyDescent="0.3">
      <c r="A28" s="25"/>
      <c r="B28" s="33" t="s">
        <v>27</v>
      </c>
      <c r="C28" s="4" t="s">
        <v>8</v>
      </c>
      <c r="D28" s="27"/>
      <c r="E28" s="6">
        <f>'6. Aperfeiçoamento profissional'!E5</f>
        <v>0</v>
      </c>
    </row>
    <row r="29" spans="1:5" ht="28.8" x14ac:dyDescent="0.3">
      <c r="A29" s="25"/>
      <c r="B29" s="1" t="s">
        <v>28</v>
      </c>
      <c r="C29" s="7" t="s">
        <v>22</v>
      </c>
      <c r="D29" s="27"/>
      <c r="E29" s="6">
        <f>'6. Aperfeiçoamento profissional'!E6</f>
        <v>0</v>
      </c>
    </row>
    <row r="30" spans="1:5" ht="43.2" x14ac:dyDescent="0.3">
      <c r="A30" s="25"/>
      <c r="B30" s="33" t="s">
        <v>29</v>
      </c>
      <c r="C30" s="4" t="s">
        <v>30</v>
      </c>
      <c r="D30" s="27"/>
      <c r="E30" s="6">
        <f>'6. Aperfeiçoamento profissional'!E7</f>
        <v>0</v>
      </c>
    </row>
    <row r="31" spans="1:5" ht="43.2" x14ac:dyDescent="0.3">
      <c r="A31" s="25"/>
      <c r="B31" s="1" t="s">
        <v>31</v>
      </c>
      <c r="C31" s="7" t="s">
        <v>32</v>
      </c>
      <c r="D31" s="27"/>
      <c r="E31" s="6">
        <f>'6. Aperfeiçoamento profissional'!E8</f>
        <v>0</v>
      </c>
    </row>
    <row r="32" spans="1:5" x14ac:dyDescent="0.3">
      <c r="A32" s="38" t="s">
        <v>10</v>
      </c>
      <c r="B32" s="38"/>
      <c r="C32" s="38"/>
      <c r="D32" s="38"/>
      <c r="E32" s="39">
        <f>'6. Aperfeiçoamento profissional'!E10</f>
        <v>0</v>
      </c>
    </row>
    <row r="33" spans="1:5" ht="28.8" x14ac:dyDescent="0.3">
      <c r="A33" s="24" t="s">
        <v>33</v>
      </c>
      <c r="B33" s="1" t="s">
        <v>58</v>
      </c>
      <c r="C33" s="7" t="s">
        <v>8</v>
      </c>
      <c r="D33" s="26" t="s">
        <v>35</v>
      </c>
      <c r="E33" s="6">
        <f>'7. Ação social, cid. e meio amb'!E4</f>
        <v>0</v>
      </c>
    </row>
    <row r="34" spans="1:5" ht="28.8" x14ac:dyDescent="0.3">
      <c r="A34" s="25"/>
      <c r="B34" s="33" t="s">
        <v>34</v>
      </c>
      <c r="C34" s="4" t="s">
        <v>8</v>
      </c>
      <c r="D34" s="27"/>
      <c r="E34" s="6">
        <f>'7. Ação social, cid. e meio amb'!E5</f>
        <v>0</v>
      </c>
    </row>
    <row r="35" spans="1:5" x14ac:dyDescent="0.3">
      <c r="A35" s="38" t="s">
        <v>10</v>
      </c>
      <c r="B35" s="38"/>
      <c r="C35" s="38"/>
      <c r="D35" s="38"/>
      <c r="E35" s="39">
        <f>'7. Ação social, cid. e meio amb'!E7</f>
        <v>0</v>
      </c>
    </row>
    <row r="36" spans="1:5" x14ac:dyDescent="0.3">
      <c r="A36" s="40" t="s">
        <v>10</v>
      </c>
      <c r="B36" s="40"/>
      <c r="C36" s="40"/>
      <c r="D36" s="40"/>
      <c r="E36" s="41">
        <f>E8+E14+E18+E23+E26+E32+E35</f>
        <v>0</v>
      </c>
    </row>
    <row r="37" spans="1:5" x14ac:dyDescent="0.3">
      <c r="A37" s="40" t="s">
        <v>42</v>
      </c>
      <c r="B37" s="40"/>
      <c r="C37" s="40"/>
      <c r="D37" s="40"/>
      <c r="E37" s="41">
        <f>180-E36</f>
        <v>180</v>
      </c>
    </row>
  </sheetData>
  <mergeCells count="23">
    <mergeCell ref="A36:D36"/>
    <mergeCell ref="A37:D37"/>
    <mergeCell ref="A23:D23"/>
    <mergeCell ref="A4:A7"/>
    <mergeCell ref="D4:D7"/>
    <mergeCell ref="A8:D8"/>
    <mergeCell ref="A9:A13"/>
    <mergeCell ref="D9:D13"/>
    <mergeCell ref="A14:D14"/>
    <mergeCell ref="A15:A17"/>
    <mergeCell ref="D15:D17"/>
    <mergeCell ref="A18:D18"/>
    <mergeCell ref="A19:A22"/>
    <mergeCell ref="D19:D22"/>
    <mergeCell ref="A33:A34"/>
    <mergeCell ref="D33:D34"/>
    <mergeCell ref="A35:D35"/>
    <mergeCell ref="A24:A25"/>
    <mergeCell ref="D24:D25"/>
    <mergeCell ref="A26:D26"/>
    <mergeCell ref="A27:A31"/>
    <mergeCell ref="D27:D31"/>
    <mergeCell ref="A32:D32"/>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4460-2126-446D-8730-043B4A3DF883}">
  <dimension ref="A1:E13"/>
  <sheetViews>
    <sheetView workbookViewId="0">
      <selection activeCell="E7" sqref="E7"/>
    </sheetView>
  </sheetViews>
  <sheetFormatPr defaultRowHeight="14.4" x14ac:dyDescent="0.3"/>
  <cols>
    <col min="1" max="1" width="11.33203125" customWidth="1"/>
    <col min="2" max="2" width="45.44140625" customWidth="1"/>
    <col min="3" max="3" width="23.44140625" bestFit="1" customWidth="1"/>
    <col min="4" max="4" width="21.88671875" bestFit="1" customWidth="1"/>
    <col min="5" max="5" width="24.33203125" bestFit="1" customWidth="1"/>
  </cols>
  <sheetData>
    <row r="1" spans="1:5" x14ac:dyDescent="0.3">
      <c r="A1" s="10" t="s">
        <v>0</v>
      </c>
      <c r="B1" s="11"/>
      <c r="C1" s="11"/>
      <c r="D1" s="11"/>
    </row>
    <row r="3" spans="1:5" x14ac:dyDescent="0.3">
      <c r="A3" s="9" t="s">
        <v>1</v>
      </c>
      <c r="B3" s="9" t="s">
        <v>2</v>
      </c>
      <c r="C3" s="9" t="s">
        <v>3</v>
      </c>
      <c r="D3" s="9" t="s">
        <v>4</v>
      </c>
      <c r="E3" s="9" t="s">
        <v>11</v>
      </c>
    </row>
    <row r="4" spans="1:5" ht="28.8" x14ac:dyDescent="0.3">
      <c r="A4" s="28" t="s">
        <v>5</v>
      </c>
      <c r="B4" s="1" t="s">
        <v>15</v>
      </c>
      <c r="C4" s="7" t="s">
        <v>6</v>
      </c>
      <c r="D4" s="26">
        <v>70</v>
      </c>
      <c r="E4" s="6"/>
    </row>
    <row r="5" spans="1:5" ht="43.2" x14ac:dyDescent="0.3">
      <c r="A5" s="29"/>
      <c r="B5" s="2" t="s">
        <v>16</v>
      </c>
      <c r="C5" s="4" t="s">
        <v>7</v>
      </c>
      <c r="D5" s="27"/>
      <c r="E5" s="6"/>
    </row>
    <row r="6" spans="1:5" ht="28.8" x14ac:dyDescent="0.3">
      <c r="A6" s="29"/>
      <c r="B6" s="3" t="s">
        <v>17</v>
      </c>
      <c r="C6" s="8" t="s">
        <v>8</v>
      </c>
      <c r="D6" s="27"/>
      <c r="E6" s="6"/>
    </row>
    <row r="7" spans="1:5" x14ac:dyDescent="0.3">
      <c r="A7" s="30"/>
      <c r="B7" s="2" t="s">
        <v>18</v>
      </c>
      <c r="C7" s="4" t="s">
        <v>6</v>
      </c>
      <c r="D7" s="31"/>
      <c r="E7" s="5"/>
    </row>
    <row r="8" spans="1:5" x14ac:dyDescent="0.3">
      <c r="A8" s="32" t="s">
        <v>10</v>
      </c>
      <c r="B8" s="32"/>
      <c r="C8" s="32"/>
      <c r="D8" s="32"/>
      <c r="E8" s="12">
        <f>SUM(E4:E7)</f>
        <v>0</v>
      </c>
    </row>
    <row r="9" spans="1:5" x14ac:dyDescent="0.3">
      <c r="A9" s="32" t="s">
        <v>41</v>
      </c>
      <c r="B9" s="32"/>
      <c r="C9" s="32"/>
      <c r="D9" s="32"/>
      <c r="E9" s="12">
        <f>IF(E8&gt;60,D4,E8)</f>
        <v>0</v>
      </c>
    </row>
    <row r="10" spans="1:5" x14ac:dyDescent="0.3">
      <c r="A10" s="15" t="s">
        <v>39</v>
      </c>
    </row>
    <row r="11" spans="1:5" x14ac:dyDescent="0.3">
      <c r="A11" s="15" t="s">
        <v>36</v>
      </c>
    </row>
    <row r="12" spans="1:5" x14ac:dyDescent="0.3">
      <c r="A12" s="15" t="s">
        <v>37</v>
      </c>
    </row>
    <row r="13" spans="1:5" x14ac:dyDescent="0.3">
      <c r="A13" s="15" t="s">
        <v>38</v>
      </c>
    </row>
  </sheetData>
  <mergeCells count="4">
    <mergeCell ref="D4:D7"/>
    <mergeCell ref="A4:A7"/>
    <mergeCell ref="A8:D8"/>
    <mergeCell ref="A9:D9"/>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CBF46-9A23-423E-AF6E-53710164DA46}">
  <dimension ref="A1:G10"/>
  <sheetViews>
    <sheetView workbookViewId="0">
      <selection activeCell="A9" sqref="A9:D9"/>
    </sheetView>
  </sheetViews>
  <sheetFormatPr defaultRowHeight="14.4" x14ac:dyDescent="0.3"/>
  <cols>
    <col min="1" max="1" width="11.33203125" customWidth="1"/>
    <col min="2" max="2" width="64.21875" customWidth="1"/>
    <col min="3" max="3" width="61.6640625" customWidth="1"/>
    <col min="4" max="4" width="21.88671875" bestFit="1" customWidth="1"/>
    <col min="5" max="5" width="24.33203125" bestFit="1" customWidth="1"/>
    <col min="6" max="6" width="9.6640625" bestFit="1" customWidth="1"/>
  </cols>
  <sheetData>
    <row r="1" spans="1:7" x14ac:dyDescent="0.3">
      <c r="A1" s="10" t="s">
        <v>0</v>
      </c>
      <c r="B1" s="11"/>
      <c r="C1" s="11"/>
      <c r="D1" s="11"/>
    </row>
    <row r="3" spans="1:7" x14ac:dyDescent="0.3">
      <c r="A3" s="9" t="s">
        <v>1</v>
      </c>
      <c r="B3" s="9" t="s">
        <v>2</v>
      </c>
      <c r="C3" s="9" t="s">
        <v>3</v>
      </c>
      <c r="D3" s="9" t="s">
        <v>4</v>
      </c>
      <c r="E3" s="9" t="s">
        <v>11</v>
      </c>
    </row>
    <row r="4" spans="1:7" ht="28.8" x14ac:dyDescent="0.3">
      <c r="A4" s="28" t="s">
        <v>19</v>
      </c>
      <c r="B4" s="1" t="s">
        <v>12</v>
      </c>
      <c r="C4" s="7" t="s">
        <v>21</v>
      </c>
      <c r="D4" s="26">
        <v>60</v>
      </c>
      <c r="E4" s="6"/>
    </row>
    <row r="5" spans="1:7" ht="28.8" x14ac:dyDescent="0.3">
      <c r="A5" s="29"/>
      <c r="B5" s="2" t="s">
        <v>44</v>
      </c>
      <c r="C5" s="4" t="s">
        <v>22</v>
      </c>
      <c r="D5" s="27"/>
      <c r="E5" s="6"/>
      <c r="F5" s="18"/>
      <c r="G5" s="19"/>
    </row>
    <row r="6" spans="1:7" ht="28.8" x14ac:dyDescent="0.3">
      <c r="A6" s="29"/>
      <c r="B6" s="3" t="s">
        <v>45</v>
      </c>
      <c r="C6" s="8" t="s">
        <v>7</v>
      </c>
      <c r="D6" s="27"/>
      <c r="E6" s="6"/>
    </row>
    <row r="7" spans="1:7" ht="28.8" x14ac:dyDescent="0.3">
      <c r="A7" s="29"/>
      <c r="B7" s="2" t="s">
        <v>46</v>
      </c>
      <c r="C7" s="4" t="s">
        <v>6</v>
      </c>
      <c r="D7" s="27"/>
      <c r="E7" s="5"/>
    </row>
    <row r="8" spans="1:7" ht="15" customHeight="1" x14ac:dyDescent="0.3">
      <c r="A8" s="30"/>
      <c r="B8" s="13" t="s">
        <v>47</v>
      </c>
      <c r="C8" s="14" t="s">
        <v>13</v>
      </c>
      <c r="D8" s="31"/>
      <c r="E8" s="5"/>
    </row>
    <row r="9" spans="1:7" x14ac:dyDescent="0.3">
      <c r="A9" s="32" t="s">
        <v>10</v>
      </c>
      <c r="B9" s="32"/>
      <c r="C9" s="32"/>
      <c r="D9" s="32"/>
      <c r="E9" s="12">
        <f>SUM(E4:E8)</f>
        <v>0</v>
      </c>
    </row>
    <row r="10" spans="1:7" x14ac:dyDescent="0.3">
      <c r="A10" s="32" t="s">
        <v>41</v>
      </c>
      <c r="B10" s="32"/>
      <c r="C10" s="32"/>
      <c r="D10" s="32"/>
      <c r="E10" s="12">
        <f>IF(E9&gt;60,D4,E9)</f>
        <v>0</v>
      </c>
    </row>
  </sheetData>
  <mergeCells count="4">
    <mergeCell ref="A4:A8"/>
    <mergeCell ref="D4:D8"/>
    <mergeCell ref="A9:D9"/>
    <mergeCell ref="A10:D10"/>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1769-F8E9-40C4-9DB2-678FC27FB570}">
  <dimension ref="A1:Q8"/>
  <sheetViews>
    <sheetView workbookViewId="0">
      <selection activeCell="A7" sqref="A7:D7"/>
    </sheetView>
  </sheetViews>
  <sheetFormatPr defaultRowHeight="14.4" x14ac:dyDescent="0.3"/>
  <cols>
    <col min="1" max="1" width="11.33203125" customWidth="1"/>
    <col min="2" max="2" width="28.33203125" customWidth="1"/>
    <col min="3" max="3" width="23.44140625" bestFit="1" customWidth="1"/>
    <col min="4" max="4" width="21.88671875" bestFit="1" customWidth="1"/>
    <col min="5" max="5" width="24.33203125" bestFit="1" customWidth="1"/>
    <col min="9" max="11" width="10.5546875" bestFit="1" customWidth="1"/>
    <col min="12" max="12" width="15.21875" bestFit="1" customWidth="1"/>
    <col min="15" max="16" width="10.5546875" bestFit="1" customWidth="1"/>
    <col min="17" max="17" width="17.33203125" bestFit="1" customWidth="1"/>
  </cols>
  <sheetData>
    <row r="1" spans="1:17" x14ac:dyDescent="0.3">
      <c r="A1" s="10" t="s">
        <v>0</v>
      </c>
      <c r="B1" s="11"/>
      <c r="C1" s="11"/>
      <c r="D1" s="11"/>
    </row>
    <row r="3" spans="1:17" x14ac:dyDescent="0.3">
      <c r="A3" s="9" t="s">
        <v>1</v>
      </c>
      <c r="B3" s="9" t="s">
        <v>2</v>
      </c>
      <c r="C3" s="9" t="s">
        <v>3</v>
      </c>
      <c r="D3" s="9" t="s">
        <v>4</v>
      </c>
      <c r="E3" s="9" t="s">
        <v>11</v>
      </c>
    </row>
    <row r="4" spans="1:17" ht="43.2" x14ac:dyDescent="0.3">
      <c r="A4" s="28" t="s">
        <v>20</v>
      </c>
      <c r="B4" s="1" t="s">
        <v>48</v>
      </c>
      <c r="C4" s="7" t="s">
        <v>21</v>
      </c>
      <c r="D4" s="26">
        <v>60</v>
      </c>
      <c r="E4" s="6"/>
      <c r="F4" s="19"/>
      <c r="G4" s="19"/>
    </row>
    <row r="5" spans="1:17" ht="43.2" x14ac:dyDescent="0.3">
      <c r="A5" s="29"/>
      <c r="B5" s="2" t="s">
        <v>49</v>
      </c>
      <c r="C5" s="4" t="s">
        <v>6</v>
      </c>
      <c r="D5" s="27"/>
      <c r="E5" s="6"/>
      <c r="F5" s="19"/>
      <c r="I5" s="19"/>
      <c r="J5" s="20"/>
      <c r="K5" s="20"/>
      <c r="L5" s="19"/>
      <c r="M5" s="21"/>
      <c r="N5" s="17"/>
      <c r="O5" s="20"/>
      <c r="P5" s="20"/>
      <c r="Q5" s="19"/>
    </row>
    <row r="6" spans="1:17" ht="72" x14ac:dyDescent="0.3">
      <c r="A6" s="29"/>
      <c r="B6" s="3" t="s">
        <v>50</v>
      </c>
      <c r="C6" s="8" t="s">
        <v>21</v>
      </c>
      <c r="D6" s="27"/>
      <c r="E6" s="6"/>
      <c r="F6" s="19"/>
      <c r="L6" s="19"/>
    </row>
    <row r="7" spans="1:17" x14ac:dyDescent="0.3">
      <c r="A7" s="32" t="s">
        <v>10</v>
      </c>
      <c r="B7" s="32"/>
      <c r="C7" s="32"/>
      <c r="D7" s="32"/>
      <c r="E7" s="12">
        <f>SUM(E4:E6)</f>
        <v>0</v>
      </c>
    </row>
    <row r="8" spans="1:17" x14ac:dyDescent="0.3">
      <c r="A8" s="32" t="s">
        <v>41</v>
      </c>
      <c r="B8" s="32"/>
      <c r="C8" s="32"/>
      <c r="D8" s="32"/>
      <c r="E8" s="12">
        <f>IF(E7&gt;60,D4,E7)</f>
        <v>0</v>
      </c>
    </row>
  </sheetData>
  <mergeCells count="4">
    <mergeCell ref="A4:A6"/>
    <mergeCell ref="D4:D6"/>
    <mergeCell ref="A7:D7"/>
    <mergeCell ref="A8:D8"/>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0CD62-0951-4252-A9F1-F1FE5FCB54FE}">
  <dimension ref="A1:E9"/>
  <sheetViews>
    <sheetView workbookViewId="0">
      <selection activeCell="A8" sqref="A8:D8"/>
    </sheetView>
  </sheetViews>
  <sheetFormatPr defaultRowHeight="14.4" x14ac:dyDescent="0.3"/>
  <cols>
    <col min="1" max="1" width="17.109375" customWidth="1"/>
    <col min="2" max="2" width="28.33203125" customWidth="1"/>
    <col min="3" max="3" width="23.44140625" bestFit="1" customWidth="1"/>
    <col min="4" max="4" width="21.88671875" bestFit="1" customWidth="1"/>
    <col min="5" max="5" width="24.33203125" bestFit="1" customWidth="1"/>
  </cols>
  <sheetData>
    <row r="1" spans="1:5" x14ac:dyDescent="0.3">
      <c r="A1" s="10" t="s">
        <v>0</v>
      </c>
      <c r="B1" s="11"/>
      <c r="C1" s="11"/>
      <c r="D1" s="11"/>
    </row>
    <row r="3" spans="1:5" x14ac:dyDescent="0.3">
      <c r="A3" s="9" t="s">
        <v>1</v>
      </c>
      <c r="B3" s="9" t="s">
        <v>2</v>
      </c>
      <c r="C3" s="9" t="s">
        <v>3</v>
      </c>
      <c r="D3" s="9" t="s">
        <v>4</v>
      </c>
      <c r="E3" s="9" t="s">
        <v>11</v>
      </c>
    </row>
    <row r="4" spans="1:5" ht="43.2" x14ac:dyDescent="0.3">
      <c r="A4" s="24" t="s">
        <v>23</v>
      </c>
      <c r="B4" s="1" t="s">
        <v>51</v>
      </c>
      <c r="C4" s="7" t="s">
        <v>21</v>
      </c>
      <c r="D4" s="26">
        <v>60</v>
      </c>
      <c r="E4" s="6"/>
    </row>
    <row r="5" spans="1:5" ht="43.2" x14ac:dyDescent="0.3">
      <c r="A5" s="25"/>
      <c r="B5" s="2" t="s">
        <v>52</v>
      </c>
      <c r="C5" s="4" t="s">
        <v>8</v>
      </c>
      <c r="D5" s="27"/>
      <c r="E5" s="6"/>
    </row>
    <row r="6" spans="1:5" ht="100.8" x14ac:dyDescent="0.3">
      <c r="A6" s="25"/>
      <c r="B6" s="3" t="s">
        <v>53</v>
      </c>
      <c r="C6" s="8" t="s">
        <v>21</v>
      </c>
      <c r="D6" s="27"/>
      <c r="E6" s="6"/>
    </row>
    <row r="7" spans="1:5" ht="86.4" x14ac:dyDescent="0.3">
      <c r="A7" s="25"/>
      <c r="B7" s="2" t="s">
        <v>54</v>
      </c>
      <c r="C7" s="4" t="s">
        <v>21</v>
      </c>
      <c r="D7" s="27"/>
      <c r="E7" s="6"/>
    </row>
    <row r="8" spans="1:5" x14ac:dyDescent="0.3">
      <c r="A8" s="32" t="s">
        <v>10</v>
      </c>
      <c r="B8" s="32"/>
      <c r="C8" s="32"/>
      <c r="D8" s="32"/>
      <c r="E8" s="12">
        <f>SUM(E4:E7)</f>
        <v>0</v>
      </c>
    </row>
    <row r="9" spans="1:5" x14ac:dyDescent="0.3">
      <c r="A9" s="32" t="s">
        <v>41</v>
      </c>
      <c r="B9" s="32"/>
      <c r="C9" s="32"/>
      <c r="D9" s="32"/>
      <c r="E9" s="12">
        <f>IF(E8&gt;60,D4,E8)</f>
        <v>0</v>
      </c>
    </row>
  </sheetData>
  <mergeCells count="4">
    <mergeCell ref="A4:A7"/>
    <mergeCell ref="D4:D7"/>
    <mergeCell ref="A8:D8"/>
    <mergeCell ref="A9:D9"/>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1F96C-82DB-4B3B-8ED2-B166AB357726}">
  <dimension ref="A1:E7"/>
  <sheetViews>
    <sheetView workbookViewId="0">
      <selection activeCell="A6" sqref="A6:D6"/>
    </sheetView>
  </sheetViews>
  <sheetFormatPr defaultRowHeight="14.4" x14ac:dyDescent="0.3"/>
  <cols>
    <col min="1" max="1" width="17.109375" customWidth="1"/>
    <col min="2" max="2" width="28.33203125" customWidth="1"/>
    <col min="3" max="3" width="23.44140625" bestFit="1" customWidth="1"/>
    <col min="4" max="4" width="21.88671875" bestFit="1" customWidth="1"/>
    <col min="5" max="5" width="24.33203125" bestFit="1" customWidth="1"/>
  </cols>
  <sheetData>
    <row r="1" spans="1:5" x14ac:dyDescent="0.3">
      <c r="A1" s="10" t="s">
        <v>0</v>
      </c>
      <c r="B1" s="11"/>
      <c r="C1" s="11"/>
      <c r="D1" s="11"/>
    </row>
    <row r="3" spans="1:5" x14ac:dyDescent="0.3">
      <c r="A3" s="9" t="s">
        <v>1</v>
      </c>
      <c r="B3" s="9" t="s">
        <v>2</v>
      </c>
      <c r="C3" s="9" t="s">
        <v>3</v>
      </c>
      <c r="D3" s="9" t="s">
        <v>4</v>
      </c>
      <c r="E3" s="9" t="s">
        <v>11</v>
      </c>
    </row>
    <row r="4" spans="1:5" ht="57.6" x14ac:dyDescent="0.3">
      <c r="A4" s="24" t="s">
        <v>24</v>
      </c>
      <c r="B4" s="1" t="s">
        <v>55</v>
      </c>
      <c r="C4" s="7" t="s">
        <v>8</v>
      </c>
      <c r="D4" s="26">
        <v>40</v>
      </c>
      <c r="E4" s="6"/>
    </row>
    <row r="5" spans="1:5" ht="43.2" x14ac:dyDescent="0.3">
      <c r="A5" s="25"/>
      <c r="B5" s="2" t="s">
        <v>56</v>
      </c>
      <c r="C5" s="4" t="s">
        <v>8</v>
      </c>
      <c r="D5" s="27"/>
      <c r="E5" s="6"/>
    </row>
    <row r="6" spans="1:5" x14ac:dyDescent="0.3">
      <c r="A6" s="32" t="s">
        <v>10</v>
      </c>
      <c r="B6" s="32"/>
      <c r="C6" s="32"/>
      <c r="D6" s="32"/>
      <c r="E6" s="12">
        <f>SUM(E4:E5)</f>
        <v>0</v>
      </c>
    </row>
    <row r="7" spans="1:5" x14ac:dyDescent="0.3">
      <c r="A7" s="32" t="s">
        <v>41</v>
      </c>
      <c r="B7" s="32"/>
      <c r="C7" s="32"/>
      <c r="D7" s="32"/>
      <c r="E7" s="12">
        <f>IF(E6&gt;60,D4,E6)</f>
        <v>0</v>
      </c>
    </row>
  </sheetData>
  <mergeCells count="4">
    <mergeCell ref="A4:A5"/>
    <mergeCell ref="D4:D5"/>
    <mergeCell ref="A6:D6"/>
    <mergeCell ref="A7:D7"/>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48F63-B070-464E-8313-4F33E1176782}">
  <dimension ref="A1:J16"/>
  <sheetViews>
    <sheetView workbookViewId="0">
      <selection activeCell="B8" sqref="B8"/>
    </sheetView>
  </sheetViews>
  <sheetFormatPr defaultRowHeight="14.4" x14ac:dyDescent="0.3"/>
  <cols>
    <col min="1" max="1" width="29.109375" customWidth="1"/>
    <col min="2" max="2" width="35" customWidth="1"/>
    <col min="3" max="3" width="23.44140625" bestFit="1" customWidth="1"/>
    <col min="4" max="4" width="21.88671875" bestFit="1" customWidth="1"/>
    <col min="5" max="5" width="24.33203125" bestFit="1" customWidth="1"/>
  </cols>
  <sheetData>
    <row r="1" spans="1:10" x14ac:dyDescent="0.3">
      <c r="A1" s="10" t="s">
        <v>0</v>
      </c>
      <c r="B1" s="11"/>
      <c r="C1" s="11"/>
      <c r="D1" s="11"/>
    </row>
    <row r="3" spans="1:10" x14ac:dyDescent="0.3">
      <c r="A3" s="9" t="s">
        <v>1</v>
      </c>
      <c r="B3" s="9" t="s">
        <v>2</v>
      </c>
      <c r="C3" s="9" t="s">
        <v>3</v>
      </c>
      <c r="D3" s="9" t="s">
        <v>4</v>
      </c>
      <c r="E3" s="9" t="s">
        <v>11</v>
      </c>
    </row>
    <row r="4" spans="1:10" ht="28.8" x14ac:dyDescent="0.3">
      <c r="A4" s="24" t="s">
        <v>26</v>
      </c>
      <c r="B4" s="1" t="s">
        <v>57</v>
      </c>
      <c r="C4" s="7" t="s">
        <v>7</v>
      </c>
      <c r="D4" s="26">
        <v>40</v>
      </c>
      <c r="E4" s="6"/>
      <c r="F4" s="19"/>
      <c r="J4" s="19"/>
    </row>
    <row r="5" spans="1:10" ht="43.2" x14ac:dyDescent="0.3">
      <c r="A5" s="25"/>
      <c r="B5" s="2" t="s">
        <v>27</v>
      </c>
      <c r="C5" s="4" t="s">
        <v>8</v>
      </c>
      <c r="D5" s="27"/>
      <c r="E5" s="6"/>
    </row>
    <row r="6" spans="1:10" ht="43.2" x14ac:dyDescent="0.3">
      <c r="A6" s="25"/>
      <c r="B6" s="1" t="s">
        <v>28</v>
      </c>
      <c r="C6" s="7" t="s">
        <v>22</v>
      </c>
      <c r="D6" s="27"/>
      <c r="E6" s="6"/>
    </row>
    <row r="7" spans="1:10" ht="100.8" x14ac:dyDescent="0.3">
      <c r="A7" s="25"/>
      <c r="B7" s="2" t="s">
        <v>29</v>
      </c>
      <c r="C7" s="4" t="s">
        <v>30</v>
      </c>
      <c r="D7" s="27"/>
      <c r="E7" s="6"/>
    </row>
    <row r="8" spans="1:10" ht="100.8" x14ac:dyDescent="0.3">
      <c r="A8" s="25"/>
      <c r="B8" s="1" t="s">
        <v>31</v>
      </c>
      <c r="C8" s="7" t="s">
        <v>32</v>
      </c>
      <c r="D8" s="27"/>
      <c r="E8" s="6"/>
    </row>
    <row r="9" spans="1:10" x14ac:dyDescent="0.3">
      <c r="A9" s="32" t="s">
        <v>10</v>
      </c>
      <c r="B9" s="32"/>
      <c r="C9" s="32"/>
      <c r="D9" s="32"/>
      <c r="E9" s="12">
        <f>SUM(E4:E8)</f>
        <v>0</v>
      </c>
    </row>
    <row r="10" spans="1:10" x14ac:dyDescent="0.3">
      <c r="A10" s="32" t="s">
        <v>41</v>
      </c>
      <c r="B10" s="32"/>
      <c r="C10" s="32"/>
      <c r="D10" s="32"/>
      <c r="E10" s="12">
        <f>IF(E9&gt;60,D4,E9)</f>
        <v>0</v>
      </c>
    </row>
    <row r="12" spans="1:10" x14ac:dyDescent="0.3">
      <c r="A12" s="19"/>
      <c r="D12" s="19"/>
    </row>
    <row r="14" spans="1:10" x14ac:dyDescent="0.3">
      <c r="C14" s="16"/>
      <c r="E14" s="22"/>
    </row>
    <row r="15" spans="1:10" x14ac:dyDescent="0.3">
      <c r="C15" s="16"/>
    </row>
    <row r="16" spans="1:10" x14ac:dyDescent="0.3">
      <c r="C16" s="16"/>
    </row>
  </sheetData>
  <mergeCells count="4">
    <mergeCell ref="A4:A8"/>
    <mergeCell ref="D4:D8"/>
    <mergeCell ref="A9:D9"/>
    <mergeCell ref="A10:D10"/>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52BCD-E25D-4E04-BD91-5B7B75EC3144}">
  <dimension ref="A1:E8"/>
  <sheetViews>
    <sheetView workbookViewId="0">
      <selection activeCell="B5" sqref="B5"/>
    </sheetView>
  </sheetViews>
  <sheetFormatPr defaultRowHeight="14.4" x14ac:dyDescent="0.3"/>
  <cols>
    <col min="1" max="1" width="17.109375" customWidth="1"/>
    <col min="2" max="2" width="35" customWidth="1"/>
    <col min="3" max="3" width="23.44140625" bestFit="1" customWidth="1"/>
    <col min="4" max="4" width="21.88671875" bestFit="1" customWidth="1"/>
    <col min="5" max="5" width="24.33203125" bestFit="1" customWidth="1"/>
  </cols>
  <sheetData>
    <row r="1" spans="1:5" x14ac:dyDescent="0.3">
      <c r="A1" s="10" t="s">
        <v>0</v>
      </c>
      <c r="B1" s="11"/>
      <c r="C1" s="11"/>
      <c r="D1" s="11"/>
    </row>
    <row r="3" spans="1:5" x14ac:dyDescent="0.3">
      <c r="A3" s="9" t="s">
        <v>1</v>
      </c>
      <c r="B3" s="9" t="s">
        <v>2</v>
      </c>
      <c r="C3" s="9" t="s">
        <v>3</v>
      </c>
      <c r="D3" s="9" t="s">
        <v>4</v>
      </c>
      <c r="E3" s="9" t="s">
        <v>11</v>
      </c>
    </row>
    <row r="4" spans="1:5" ht="43.2" x14ac:dyDescent="0.3">
      <c r="A4" s="24" t="s">
        <v>33</v>
      </c>
      <c r="B4" s="1" t="s">
        <v>58</v>
      </c>
      <c r="C4" s="7" t="s">
        <v>8</v>
      </c>
      <c r="D4" s="26">
        <v>30</v>
      </c>
      <c r="E4" s="6"/>
    </row>
    <row r="5" spans="1:5" ht="43.2" x14ac:dyDescent="0.3">
      <c r="A5" s="25"/>
      <c r="B5" s="2" t="s">
        <v>34</v>
      </c>
      <c r="C5" s="4" t="s">
        <v>8</v>
      </c>
      <c r="D5" s="27"/>
      <c r="E5" s="6"/>
    </row>
    <row r="6" spans="1:5" x14ac:dyDescent="0.3">
      <c r="A6" s="32" t="s">
        <v>10</v>
      </c>
      <c r="B6" s="32"/>
      <c r="C6" s="32"/>
      <c r="D6" s="32"/>
      <c r="E6" s="12">
        <f>SUM(E4:E5)</f>
        <v>0</v>
      </c>
    </row>
    <row r="7" spans="1:5" x14ac:dyDescent="0.3">
      <c r="A7" s="32" t="s">
        <v>41</v>
      </c>
      <c r="B7" s="32"/>
      <c r="C7" s="32"/>
      <c r="D7" s="32"/>
      <c r="E7" s="12">
        <f>IF(E6&gt;60,D4,E6)</f>
        <v>0</v>
      </c>
    </row>
    <row r="8" spans="1:5" x14ac:dyDescent="0.3">
      <c r="A8" t="s">
        <v>40</v>
      </c>
    </row>
  </sheetData>
  <mergeCells count="4">
    <mergeCell ref="A4:A5"/>
    <mergeCell ref="D4:D5"/>
    <mergeCell ref="A6:D6"/>
    <mergeCell ref="A7:D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Atividades complementares_TOTAL</vt:lpstr>
      <vt:lpstr>1. Pesquisa</vt:lpstr>
      <vt:lpstr>2. Extensão</vt:lpstr>
      <vt:lpstr>3. Ensino</vt:lpstr>
      <vt:lpstr>4. Práticas Profissionalizantes</vt:lpstr>
      <vt:lpstr>5. Representação Estudantil</vt:lpstr>
      <vt:lpstr>6. Aperfeiçoamento profissional</vt:lpstr>
      <vt:lpstr>7. Ação social, cid. e meio amb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Nahieh Toscano</dc:creator>
  <cp:lastModifiedBy>Nahieh Toscano</cp:lastModifiedBy>
  <dcterms:created xsi:type="dcterms:W3CDTF">2023-01-13T17:58:44Z</dcterms:created>
  <dcterms:modified xsi:type="dcterms:W3CDTF">2023-01-16T14:29:45Z</dcterms:modified>
</cp:coreProperties>
</file>